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ruger\Desktop\"/>
    </mc:Choice>
  </mc:AlternateContent>
  <xr:revisionPtr revIDLastSave="0" documentId="8_{57C7B463-8DC4-4BF6-9F51-489F261F39AD}" xr6:coauthVersionLast="47" xr6:coauthVersionMax="47" xr10:uidLastSave="{00000000-0000-0000-0000-000000000000}"/>
  <bookViews>
    <workbookView xWindow="-120" yWindow="-120" windowWidth="20730" windowHeight="11040" xr2:uid="{40D63EAA-A193-4C41-BADD-71D3E83091D6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" l="1"/>
  <c r="I23" i="1"/>
  <c r="E23" i="1"/>
  <c r="N21" i="1"/>
  <c r="K21" i="1"/>
  <c r="N20" i="1"/>
  <c r="K20" i="1"/>
  <c r="N19" i="1"/>
  <c r="K19" i="1"/>
  <c r="N15" i="1"/>
  <c r="K15" i="1"/>
  <c r="N12" i="1"/>
  <c r="K12" i="1"/>
  <c r="N10" i="1"/>
  <c r="N23" i="1" s="1"/>
  <c r="K10" i="1"/>
  <c r="N9" i="1"/>
  <c r="K9" i="1"/>
</calcChain>
</file>

<file path=xl/sharedStrings.xml><?xml version="1.0" encoding="utf-8"?>
<sst xmlns="http://schemas.openxmlformats.org/spreadsheetml/2006/main" count="38" uniqueCount="36">
  <si>
    <t>Katalog Nr/Navn:</t>
  </si>
  <si>
    <t xml:space="preserve">TEST </t>
  </si>
  <si>
    <t>Afstamning</t>
  </si>
  <si>
    <t xml:space="preserve">Te = Testrytter </t>
  </si>
  <si>
    <t>Ejer:</t>
  </si>
  <si>
    <t xml:space="preserve">Anders Andersen </t>
  </si>
  <si>
    <t xml:space="preserve">M: XX </t>
  </si>
  <si>
    <t xml:space="preserve">MF: XY </t>
  </si>
  <si>
    <t xml:space="preserve">Tr = Træningsleder </t>
  </si>
  <si>
    <t xml:space="preserve">Født: </t>
  </si>
  <si>
    <t>F: XY</t>
  </si>
  <si>
    <t xml:space="preserve">D = Dommer </t>
  </si>
  <si>
    <t xml:space="preserve">TEST 3 Unge hingste </t>
  </si>
  <si>
    <t xml:space="preserve">Indsyning </t>
  </si>
  <si>
    <t xml:space="preserve">Udsyning </t>
  </si>
  <si>
    <t xml:space="preserve">Gennemsnit </t>
  </si>
  <si>
    <t>Udvikling</t>
  </si>
  <si>
    <t>Tr</t>
  </si>
  <si>
    <t>Te</t>
  </si>
  <si>
    <t>D</t>
  </si>
  <si>
    <t xml:space="preserve">D </t>
  </si>
  <si>
    <t>1. Temperament</t>
  </si>
  <si>
    <t>Vægt</t>
  </si>
  <si>
    <t xml:space="preserve">Opførsel i stald/håndtering </t>
  </si>
  <si>
    <t xml:space="preserve">Trænings-karakter </t>
  </si>
  <si>
    <t xml:space="preserve">2. Ridelighed </t>
  </si>
  <si>
    <t xml:space="preserve">3. Kapacitet </t>
  </si>
  <si>
    <t xml:space="preserve">4. Gangarter: </t>
  </si>
  <si>
    <t xml:space="preserve">Skridt </t>
  </si>
  <si>
    <t xml:space="preserve">Trav </t>
  </si>
  <si>
    <t xml:space="preserve">Galop </t>
  </si>
  <si>
    <t xml:space="preserve">Total </t>
  </si>
  <si>
    <t xml:space="preserve">Beskrivelse </t>
  </si>
  <si>
    <t>Ved delkaraterer på under 6 kategori 1 ved udsyning, kan hingsten ikke bestå.</t>
  </si>
  <si>
    <t xml:space="preserve">Ved delkarakter på under 5 i kategori 2, 3 og 4 ved udsyning, kan hingsten ikke bestå. </t>
  </si>
  <si>
    <t xml:space="preserve">Prøven beståes ved udsyningsgennemsnit på 7,00 samt en udviklingkarakter på 0 eller derover.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</si>
</sst>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2" fillId="2" borderId="0" xfId="0" applyFont="1" applyFill="1"/>
    <xf numFmtId="0" fontId="0" fillId="2" borderId="0" xfId="0" applyFill="1"/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/>
    </xf>
    <xf numFmtId="0" fontId="0" fillId="3" borderId="0" xfId="0" applyFill="1"/>
    <xf numFmtId="0" fontId="1" fillId="3" borderId="0" xfId="0" applyFont="1" applyFill="1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/>
    </xf>
    <xf numFmtId="0" fontId="1" fillId="3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3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2" fontId="1" fillId="3" borderId="0" xfId="0" applyNumberFormat="1" applyFont="1" applyFill="1"/>
    <xf numFmtId="2" fontId="1" fillId="3" borderId="2" xfId="0" applyNumberFormat="1" applyFont="1" applyFill="1" applyBorder="1"/>
    <xf numFmtId="2" fontId="1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/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7A79C9-57E4-4D72-802D-765EAF75DBE4}">
  <dimension ref="A1:O28"/>
  <sheetViews>
    <sheetView tabSelected="1" workbookViewId="0"/>
  </sheetViews>
  <sheetFormatPr defaultRowHeight="15" x14ac:dyDescent="0.25"/>
  <sheetData>
    <row r="1" spans="1:15" x14ac:dyDescent="0.25">
      <c r="A1" s="1" t="s">
        <v>0</v>
      </c>
      <c r="B1" s="35" t="s">
        <v>1</v>
      </c>
      <c r="C1" s="35"/>
      <c r="D1" s="35"/>
      <c r="E1" s="35"/>
      <c r="I1" s="2" t="s">
        <v>2</v>
      </c>
      <c r="J1" s="3"/>
      <c r="N1" s="4"/>
      <c r="O1" t="s">
        <v>3</v>
      </c>
    </row>
    <row r="2" spans="1:15" x14ac:dyDescent="0.25">
      <c r="A2" s="5" t="s">
        <v>4</v>
      </c>
      <c r="B2" s="36" t="s">
        <v>5</v>
      </c>
      <c r="C2" s="36"/>
      <c r="D2" s="36"/>
      <c r="E2" s="36"/>
      <c r="I2" s="37" t="s">
        <v>6</v>
      </c>
      <c r="J2" s="37"/>
      <c r="K2" s="6" t="s">
        <v>7</v>
      </c>
      <c r="L2" s="6"/>
      <c r="M2" s="6"/>
      <c r="O2" t="s">
        <v>8</v>
      </c>
    </row>
    <row r="3" spans="1:15" x14ac:dyDescent="0.25">
      <c r="A3" s="5" t="s">
        <v>9</v>
      </c>
      <c r="B3" s="36">
        <v>1012021</v>
      </c>
      <c r="C3" s="36"/>
      <c r="D3" s="36"/>
      <c r="E3" s="36"/>
      <c r="I3" s="37" t="s">
        <v>10</v>
      </c>
      <c r="J3" s="37"/>
      <c r="O3" t="s">
        <v>11</v>
      </c>
    </row>
    <row r="5" spans="1:15" ht="18.75" x14ac:dyDescent="0.3">
      <c r="A5" s="7" t="s">
        <v>12</v>
      </c>
      <c r="B5" s="8"/>
      <c r="C5" s="8"/>
      <c r="D5" s="8"/>
      <c r="E5" s="8"/>
      <c r="F5" s="8"/>
      <c r="G5" s="8"/>
      <c r="H5" s="8"/>
      <c r="I5" s="8"/>
      <c r="J5" s="8"/>
      <c r="K5" s="3"/>
      <c r="L5" s="3"/>
      <c r="M5" s="3"/>
      <c r="N5" s="3"/>
    </row>
    <row r="6" spans="1:15" x14ac:dyDescent="0.25">
      <c r="C6" s="38" t="s">
        <v>13</v>
      </c>
      <c r="D6" s="38"/>
      <c r="E6" s="38"/>
      <c r="F6" s="9"/>
      <c r="G6" s="39" t="s">
        <v>14</v>
      </c>
      <c r="H6" s="39"/>
      <c r="I6" s="39"/>
      <c r="J6" s="11"/>
      <c r="K6" s="10" t="s">
        <v>15</v>
      </c>
      <c r="L6" s="12"/>
      <c r="M6" s="12"/>
      <c r="N6" s="10" t="s">
        <v>16</v>
      </c>
    </row>
    <row r="7" spans="1:15" x14ac:dyDescent="0.25">
      <c r="C7" s="13" t="s">
        <v>17</v>
      </c>
      <c r="D7" s="13" t="s">
        <v>18</v>
      </c>
      <c r="E7" s="4" t="s">
        <v>19</v>
      </c>
      <c r="G7" s="4" t="s">
        <v>17</v>
      </c>
      <c r="H7" s="4" t="s">
        <v>18</v>
      </c>
      <c r="I7" s="4" t="s">
        <v>20</v>
      </c>
      <c r="J7" s="4"/>
    </row>
    <row r="8" spans="1:15" x14ac:dyDescent="0.25">
      <c r="A8" s="12" t="s">
        <v>21</v>
      </c>
      <c r="B8" s="14"/>
      <c r="C8" s="4"/>
      <c r="D8" s="4"/>
      <c r="E8" s="4"/>
      <c r="F8" s="4"/>
      <c r="G8" s="4"/>
      <c r="H8" s="4"/>
      <c r="I8" s="4"/>
      <c r="J8" s="4"/>
      <c r="K8" s="4"/>
      <c r="L8" s="15" t="s">
        <v>22</v>
      </c>
      <c r="M8" s="4"/>
      <c r="N8" s="4"/>
    </row>
    <row r="9" spans="1:15" x14ac:dyDescent="0.25">
      <c r="A9" s="5" t="s">
        <v>23</v>
      </c>
      <c r="B9" s="5"/>
      <c r="C9" s="16">
        <v>9</v>
      </c>
      <c r="D9" s="17"/>
      <c r="E9" s="17"/>
      <c r="F9" s="13"/>
      <c r="G9" s="16">
        <v>8</v>
      </c>
      <c r="H9" s="17"/>
      <c r="I9" s="17"/>
      <c r="J9" s="4"/>
      <c r="K9" s="18">
        <f>(C9+G9)/2</f>
        <v>8.5</v>
      </c>
      <c r="L9" s="4">
        <v>1.7</v>
      </c>
      <c r="M9" s="4"/>
      <c r="N9" s="4">
        <f>(G9-C9)*L9</f>
        <v>-1.7</v>
      </c>
    </row>
    <row r="10" spans="1:15" x14ac:dyDescent="0.25">
      <c r="A10" s="19" t="s">
        <v>24</v>
      </c>
      <c r="B10" s="19"/>
      <c r="C10" s="16">
        <v>9</v>
      </c>
      <c r="D10" s="17"/>
      <c r="E10" s="17"/>
      <c r="F10" s="13"/>
      <c r="G10" s="16">
        <v>8</v>
      </c>
      <c r="H10" s="17"/>
      <c r="I10" s="17"/>
      <c r="J10" s="4"/>
      <c r="K10" s="18">
        <f>(C10+G10)/2</f>
        <v>8.5</v>
      </c>
      <c r="L10" s="4">
        <v>1.7</v>
      </c>
      <c r="M10" s="4"/>
      <c r="N10" s="4">
        <f>(G10-C10)*L10</f>
        <v>-1.7</v>
      </c>
    </row>
    <row r="11" spans="1:15" x14ac:dyDescent="0.25">
      <c r="A11" s="4"/>
      <c r="B11" s="4"/>
      <c r="C11" s="13"/>
      <c r="D11" s="13"/>
      <c r="E11" s="13"/>
      <c r="F11" s="13"/>
      <c r="G11" s="13"/>
      <c r="H11" s="13"/>
      <c r="I11" s="13"/>
      <c r="J11" s="4"/>
      <c r="K11" s="18"/>
      <c r="L11" s="4"/>
      <c r="M11" s="4"/>
      <c r="N11" s="4"/>
    </row>
    <row r="12" spans="1:15" x14ac:dyDescent="0.25">
      <c r="A12" s="20" t="s">
        <v>25</v>
      </c>
      <c r="B12" s="21"/>
      <c r="C12" s="16">
        <v>6</v>
      </c>
      <c r="D12" s="16">
        <v>6</v>
      </c>
      <c r="E12" s="16">
        <v>6</v>
      </c>
      <c r="F12" s="13"/>
      <c r="G12" s="16">
        <v>6.5</v>
      </c>
      <c r="H12" s="16">
        <v>6.5</v>
      </c>
      <c r="I12" s="16">
        <v>6.5</v>
      </c>
      <c r="J12" s="4"/>
      <c r="K12" s="18">
        <f>(C12+E12+G12+I12+D12+H12)/6</f>
        <v>6.25</v>
      </c>
      <c r="L12" s="4">
        <v>1.3</v>
      </c>
      <c r="M12" s="4"/>
      <c r="N12" s="4">
        <f>(G12-C12)+(H12-D12)+(I12-E12)*L12</f>
        <v>1.65</v>
      </c>
    </row>
    <row r="13" spans="1:15" x14ac:dyDescent="0.25">
      <c r="A13" s="4"/>
      <c r="B13" s="4"/>
      <c r="C13" s="13"/>
      <c r="D13" s="13"/>
      <c r="E13" s="13"/>
      <c r="F13" s="13"/>
      <c r="G13" s="13"/>
      <c r="H13" s="13"/>
      <c r="I13" s="13"/>
      <c r="J13" s="4"/>
      <c r="K13" s="18"/>
      <c r="L13" s="4"/>
      <c r="M13" s="4"/>
      <c r="N13" s="4"/>
    </row>
    <row r="14" spans="1:15" x14ac:dyDescent="0.25">
      <c r="A14" s="4"/>
      <c r="B14" s="4"/>
      <c r="C14" s="13"/>
      <c r="D14" s="13"/>
      <c r="E14" s="13"/>
      <c r="F14" s="13"/>
      <c r="G14" s="13"/>
      <c r="H14" s="13"/>
      <c r="I14" s="13"/>
      <c r="K14" s="18"/>
      <c r="L14" s="4"/>
      <c r="M14" s="4"/>
      <c r="N14" s="4"/>
    </row>
    <row r="15" spans="1:15" x14ac:dyDescent="0.25">
      <c r="A15" s="12" t="s">
        <v>26</v>
      </c>
      <c r="B15" s="14"/>
      <c r="C15" s="16">
        <v>7</v>
      </c>
      <c r="D15" s="16">
        <v>7</v>
      </c>
      <c r="E15" s="16">
        <v>7</v>
      </c>
      <c r="F15" s="13"/>
      <c r="G15" s="16">
        <v>6</v>
      </c>
      <c r="H15" s="16">
        <v>7.5</v>
      </c>
      <c r="I15" s="16">
        <v>7.5</v>
      </c>
      <c r="K15" s="18">
        <f t="shared" ref="K15" si="0">(C15+E15+G15+I15+D15+H15)/6</f>
        <v>7</v>
      </c>
      <c r="L15" s="4">
        <v>1.3</v>
      </c>
      <c r="M15" s="4"/>
      <c r="N15" s="4">
        <f>(G15-C15)+(H15-D15)+(I15-E15)*L15</f>
        <v>0.15000000000000002</v>
      </c>
    </row>
    <row r="16" spans="1:15" x14ac:dyDescent="0.25">
      <c r="C16" s="13"/>
      <c r="D16" s="13"/>
      <c r="E16" s="13"/>
      <c r="F16" s="13"/>
      <c r="G16" s="13"/>
      <c r="H16" s="13"/>
      <c r="I16" s="13"/>
      <c r="K16" s="18"/>
      <c r="L16" s="4"/>
      <c r="M16" s="4"/>
      <c r="N16" s="4"/>
    </row>
    <row r="17" spans="1:14" x14ac:dyDescent="0.25">
      <c r="C17" s="13"/>
      <c r="D17" s="13"/>
      <c r="E17" s="13"/>
      <c r="F17" s="13"/>
      <c r="G17" s="13"/>
      <c r="H17" s="13"/>
      <c r="I17" s="13"/>
      <c r="K17" s="18"/>
      <c r="L17" s="4"/>
      <c r="M17" s="4"/>
      <c r="N17" s="4"/>
    </row>
    <row r="18" spans="1:14" x14ac:dyDescent="0.25">
      <c r="A18" s="22" t="s">
        <v>27</v>
      </c>
      <c r="B18" s="23"/>
      <c r="C18" s="13"/>
      <c r="D18" s="13"/>
      <c r="E18" s="13"/>
      <c r="F18" s="13"/>
      <c r="G18" s="13"/>
      <c r="H18" s="13"/>
      <c r="I18" s="13"/>
      <c r="K18" s="18"/>
      <c r="L18" s="4"/>
      <c r="M18" s="4"/>
      <c r="N18" s="4"/>
    </row>
    <row r="19" spans="1:14" x14ac:dyDescent="0.25">
      <c r="A19" s="5" t="s">
        <v>28</v>
      </c>
      <c r="B19" s="5"/>
      <c r="C19" s="16">
        <v>7</v>
      </c>
      <c r="D19" s="17"/>
      <c r="E19" s="16">
        <v>6</v>
      </c>
      <c r="F19" s="13"/>
      <c r="G19" s="16">
        <v>7</v>
      </c>
      <c r="H19" s="17"/>
      <c r="I19" s="16">
        <v>7</v>
      </c>
      <c r="K19" s="18">
        <f>(C19+E19+G19+I19)/4</f>
        <v>6.75</v>
      </c>
      <c r="L19" s="4">
        <v>1</v>
      </c>
      <c r="M19" s="4"/>
      <c r="N19" s="4">
        <f>(G19-C19)+(I19-E19)*L19</f>
        <v>1</v>
      </c>
    </row>
    <row r="20" spans="1:14" x14ac:dyDescent="0.25">
      <c r="A20" s="19" t="s">
        <v>29</v>
      </c>
      <c r="B20" s="19"/>
      <c r="C20" s="16">
        <v>7</v>
      </c>
      <c r="D20" s="17"/>
      <c r="E20" s="16">
        <v>6</v>
      </c>
      <c r="F20" s="13"/>
      <c r="G20" s="16">
        <v>7</v>
      </c>
      <c r="H20" s="17"/>
      <c r="I20" s="16">
        <v>7.5</v>
      </c>
      <c r="K20" s="18">
        <f t="shared" ref="K20:K21" si="1">(C20+E20+G20+I20)/4</f>
        <v>6.875</v>
      </c>
      <c r="L20" s="4">
        <v>1</v>
      </c>
      <c r="M20" s="4"/>
      <c r="N20" s="4">
        <f t="shared" ref="N20:N21" si="2">(G20-C20)+(I20-E20)*L20</f>
        <v>1.5</v>
      </c>
    </row>
    <row r="21" spans="1:14" x14ac:dyDescent="0.25">
      <c r="A21" s="6" t="s">
        <v>30</v>
      </c>
      <c r="B21" s="6"/>
      <c r="C21" s="16">
        <v>7</v>
      </c>
      <c r="D21" s="17"/>
      <c r="E21" s="16">
        <v>6</v>
      </c>
      <c r="F21" s="13"/>
      <c r="G21" s="16">
        <v>7</v>
      </c>
      <c r="H21" s="17"/>
      <c r="I21" s="16">
        <v>7.5</v>
      </c>
      <c r="K21" s="18">
        <f t="shared" si="1"/>
        <v>6.875</v>
      </c>
      <c r="L21" s="4">
        <v>1</v>
      </c>
      <c r="M21" s="4"/>
      <c r="N21" s="4">
        <f t="shared" si="2"/>
        <v>1.5</v>
      </c>
    </row>
    <row r="22" spans="1:14" x14ac:dyDescent="0.25">
      <c r="C22" s="13"/>
      <c r="E22" s="13"/>
      <c r="F22" s="13"/>
      <c r="G22" s="13"/>
      <c r="H22" s="13"/>
      <c r="I22" s="13"/>
      <c r="L22" s="4"/>
      <c r="M22" s="4"/>
      <c r="N22" s="4"/>
    </row>
    <row r="23" spans="1:14" x14ac:dyDescent="0.25">
      <c r="A23" s="12" t="s">
        <v>31</v>
      </c>
      <c r="B23" s="11"/>
      <c r="C23" s="11"/>
      <c r="D23" s="11"/>
      <c r="E23" s="24">
        <f>(C9+C10+C12+C15+C19+C20+C21+D12+D15+E9+E10+E12+E15+E19+E20+E21)/14</f>
        <v>6.8571428571428568</v>
      </c>
      <c r="F23" s="12"/>
      <c r="G23" s="12"/>
      <c r="H23" s="12"/>
      <c r="I23" s="25">
        <f>(G9+G10+G12+G15+G19+G20+G21+H12+H15+I9+I10+I12+I15+I19+I20+I21)/14</f>
        <v>7.1071428571428568</v>
      </c>
      <c r="J23" s="11"/>
      <c r="K23" s="26">
        <f>SUM(K8:K21)/7</f>
        <v>7.25</v>
      </c>
      <c r="L23" s="27"/>
      <c r="M23" s="27"/>
      <c r="N23" s="28">
        <f>AVERAGE(N9:N21)</f>
        <v>0.34285714285714286</v>
      </c>
    </row>
    <row r="24" spans="1:14" x14ac:dyDescent="0.25">
      <c r="A24" s="29" t="s">
        <v>32</v>
      </c>
      <c r="B24" s="32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</row>
    <row r="25" spans="1:14" x14ac:dyDescent="0.25">
      <c r="K25" s="30"/>
    </row>
    <row r="26" spans="1:14" ht="15.75" x14ac:dyDescent="0.25">
      <c r="A26" s="31" t="s">
        <v>33</v>
      </c>
    </row>
    <row r="27" spans="1:14" ht="15.75" x14ac:dyDescent="0.25">
      <c r="A27" s="31" t="s">
        <v>34</v>
      </c>
    </row>
    <row r="28" spans="1:14" ht="15.75" x14ac:dyDescent="0.25">
      <c r="A28" s="31" t="s">
        <v>35</v>
      </c>
    </row>
  </sheetData>
  <mergeCells count="8">
    <mergeCell ref="B24:N24"/>
    <mergeCell ref="B1:E1"/>
    <mergeCell ref="B2:E2"/>
    <mergeCell ref="I2:J2"/>
    <mergeCell ref="B3:E3"/>
    <mergeCell ref="I3:J3"/>
    <mergeCell ref="C6:E6"/>
    <mergeCell ref="G6:I6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488A47EF4298344A322509C91C17B52" ma:contentTypeVersion="11" ma:contentTypeDescription="Opret et nyt dokument." ma:contentTypeScope="" ma:versionID="cf5ab2bc2155c1d7c00101cdab64f760">
  <xsd:schema xmlns:xsd="http://www.w3.org/2001/XMLSchema" xmlns:xs="http://www.w3.org/2001/XMLSchema" xmlns:p="http://schemas.microsoft.com/office/2006/metadata/properties" xmlns:ns2="f059b2c9-d4aa-435d-9f0b-9609b88d98b7" xmlns:ns3="8734d6d9-01d4-4150-9034-44d9039adca3" targetNamespace="http://schemas.microsoft.com/office/2006/metadata/properties" ma:root="true" ma:fieldsID="80c3c8f768c71b4b6ee6ecdfcb944c2b" ns2:_="" ns3:_="">
    <xsd:import namespace="f059b2c9-d4aa-435d-9f0b-9609b88d98b7"/>
    <xsd:import namespace="8734d6d9-01d4-4150-9034-44d9039adc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9b2c9-d4aa-435d-9f0b-9609b88d98b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ledmærker" ma:readOnly="false" ma:fieldId="{5cf76f15-5ced-4ddc-b409-7134ff3c332f}" ma:taxonomyMulti="true" ma:sspId="a630fb68-fd5c-4dac-9c84-60c265c123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34d6d9-01d4-4150-9034-44d9039adca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c70417c-52e0-4e3a-b68e-335fa3274870}" ma:internalName="TaxCatchAll" ma:showField="CatchAllData" ma:web="8734d6d9-01d4-4150-9034-44d9039adca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734d6d9-01d4-4150-9034-44d9039adca3" xsi:nil="true"/>
    <lcf76f155ced4ddcb4097134ff3c332f xmlns="f059b2c9-d4aa-435d-9f0b-9609b88d98b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21A62E5-7348-42B7-8429-D3C1BCEF0D8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7B04057-7054-4D38-AF1A-35329843C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9b2c9-d4aa-435d-9f0b-9609b88d98b7"/>
    <ds:schemaRef ds:uri="8734d6d9-01d4-4150-9034-44d9039adc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8D76EB-E0EB-4214-B756-C8C9AD7DD673}">
  <ds:schemaRefs>
    <ds:schemaRef ds:uri="http://schemas.microsoft.com/office/2006/metadata/properties"/>
    <ds:schemaRef ds:uri="http://schemas.microsoft.com/office/infopath/2007/PartnerControls"/>
    <ds:schemaRef ds:uri="8734d6d9-01d4-4150-9034-44d9039adca3"/>
    <ds:schemaRef ds:uri="f059b2c9-d4aa-435d-9f0b-9609b88d98b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Sidsel Aakær Bertelsen | Vendsyssel Landdyrlæger</dc:creator>
  <cp:lastModifiedBy>Charlotte Lykkegaard Kristensen, AU Næstformand, Fjord</cp:lastModifiedBy>
  <dcterms:created xsi:type="dcterms:W3CDTF">2024-12-16T21:53:52Z</dcterms:created>
  <dcterms:modified xsi:type="dcterms:W3CDTF">2024-12-29T16:38:45Z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0x0101007488A47EF4298344A322509C91C17B52</vt:lpwstr>
  </property>
</Properties>
</file>